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2"/>
  </bookViews>
  <sheets>
    <sheet name="2.26" sheetId="1" r:id="rId1"/>
  </sheets>
  <externalReferences>
    <externalReference r:id="rId2"/>
    <externalReference r:id="rId3"/>
    <externalReference r:id="rId4"/>
  </externalReferences>
  <definedNames>
    <definedName name="\c">#N/A</definedName>
    <definedName name="\i">#REF!</definedName>
    <definedName name="\r">#REF!</definedName>
    <definedName name="_________________________________f">#REF!</definedName>
    <definedName name="________________________________f">#REF!</definedName>
    <definedName name="_______________________________f">#REF!</definedName>
    <definedName name="______________________________f">#REF!</definedName>
    <definedName name="_____________________________f">#REF!</definedName>
    <definedName name="____________________________f">#REF!</definedName>
    <definedName name="___________________________f">#REF!</definedName>
    <definedName name="__________________________f">#REF!</definedName>
    <definedName name="_________________________f">#REF!</definedName>
    <definedName name="________________________f">#REF!</definedName>
    <definedName name="_______________________f">#REF!</definedName>
    <definedName name="______________________f">#REF!</definedName>
    <definedName name="_____________________f">#REF!</definedName>
    <definedName name="____________________f">#REF!</definedName>
    <definedName name="___________________f">#REF!</definedName>
    <definedName name="__________________f">#REF!</definedName>
    <definedName name="_________________f">#REF!</definedName>
    <definedName name="________________f">#REF!</definedName>
    <definedName name="_______________f">#REF!</definedName>
    <definedName name="______________f">#REF!</definedName>
    <definedName name="_____________f">#REF!</definedName>
    <definedName name="____________f">#REF!</definedName>
    <definedName name="___________f">#REF!</definedName>
    <definedName name="__________f">#REF!</definedName>
    <definedName name="_________f">#REF!</definedName>
    <definedName name="________f">#REF!</definedName>
    <definedName name="_______f">#REF!</definedName>
    <definedName name="______f">#REF!</definedName>
    <definedName name="_____f">#REF!</definedName>
    <definedName name="____f">#REF!</definedName>
    <definedName name="___f">#REF!</definedName>
    <definedName name="__f">#REF!</definedName>
    <definedName name="_f">#REF!</definedName>
    <definedName name="_Fill" hidden="1">#REF!</definedName>
    <definedName name="a">#REF!</definedName>
    <definedName name="A_IMPRESIÓN_IM">#REF!</definedName>
    <definedName name="_xlnm.Print_Area" localSheetId="0">'2.26'!$A$1:$H$20</definedName>
    <definedName name="Atm">#REF!</definedName>
    <definedName name="_xlnm.Database">#REF!</definedName>
    <definedName name="Bosques">#N/A</definedName>
    <definedName name="conflicto">#REF!</definedName>
    <definedName name="conflicto2">#REF!</definedName>
    <definedName name="copia">#REF!</definedName>
    <definedName name="copiaaa">#REF!</definedName>
    <definedName name="dos">#REF!</definedName>
    <definedName name="encabezados">OFFSET([1]InTablas!$B$1,0,0,1,COUNTA([1]InTablas!#REF!))</definedName>
    <definedName name="ia">#REF!</definedName>
    <definedName name="Mapa_original">#REF!</definedName>
    <definedName name="MediasMensualesProvinciales_Tabla_de_referencias_cruzadas">'[2]Indicadores adicionales 10.3'!$A$1:$N$16</definedName>
    <definedName name="nuevo" hidden="1">#REF!</definedName>
    <definedName name="q">#REF!</definedName>
    <definedName name="ra">#REF!</definedName>
    <definedName name="w">#REF!</definedName>
    <definedName name="x">#REF!</definedName>
    <definedName name="Xvalores">#REF!</definedName>
    <definedName name="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2" i="1"/>
  <c r="D9" i="1"/>
  <c r="D8" i="1"/>
</calcChain>
</file>

<file path=xl/sharedStrings.xml><?xml version="1.0" encoding="utf-8"?>
<sst xmlns="http://schemas.openxmlformats.org/spreadsheetml/2006/main" count="32" uniqueCount="20">
  <si>
    <t>CONCEPTO</t>
  </si>
  <si>
    <t>2012</t>
  </si>
  <si>
    <t>2013</t>
  </si>
  <si>
    <t>2014</t>
  </si>
  <si>
    <t>2015</t>
  </si>
  <si>
    <t>2016</t>
  </si>
  <si>
    <t>UM</t>
  </si>
  <si>
    <t>Extensión de la Superficie de bosques</t>
  </si>
  <si>
    <t>Mha</t>
  </si>
  <si>
    <r>
      <t xml:space="preserve">Proporción cubierta de bosques </t>
    </r>
    <r>
      <rPr>
        <vertAlign val="superscript"/>
        <sz val="9"/>
        <rFont val="Arial"/>
        <family val="2"/>
      </rPr>
      <t>(a)</t>
    </r>
  </si>
  <si>
    <t>%</t>
  </si>
  <si>
    <t>Variación anual de la superficie boscosa</t>
  </si>
  <si>
    <t>Extensión Superficie de bosque natural</t>
  </si>
  <si>
    <t>Cobertura de bosque natural</t>
  </si>
  <si>
    <t>Variación anual superficie de bosques natural</t>
  </si>
  <si>
    <t>Superficie deforestada</t>
  </si>
  <si>
    <t>Variación de la superficie deforestada</t>
  </si>
  <si>
    <r>
      <rPr>
        <vertAlign val="superscript"/>
        <sz val="9"/>
        <color indexed="8"/>
        <rFont val="Arial"/>
        <family val="2"/>
      </rPr>
      <t>(a)</t>
    </r>
    <r>
      <rPr>
        <sz val="9"/>
        <color indexed="8"/>
        <rFont val="Arial"/>
        <family val="2"/>
      </rPr>
      <t xml:space="preserve"> Calculada con relación a la superficie terrestre total de Cuba(excluye aguas interiores).</t>
    </r>
  </si>
  <si>
    <t>Fuente:  Dirección Nacional Forestal. Ministerio de la Agricultura.</t>
  </si>
  <si>
    <t xml:space="preserve">2.26 - Indicadores seleccionados de Silvicultura.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</si>
</sst>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9"/>
      <color indexed="8"/>
      <name val="Arial"/>
      <family val="2"/>
    </font>
    <font>
      <sz val="8"/>
      <color rgb="FFFF0000"/>
      <name val="Arial"/>
      <family val="2"/>
    </font>
    <font>
      <sz val="8"/>
      <color indexed="18"/>
      <name val="Arial"/>
      <family val="2"/>
    </font>
    <font>
      <vertAlign val="superscript"/>
      <sz val="9"/>
      <name val="Arial"/>
      <family val="2"/>
    </font>
    <font>
      <vertAlign val="superscript"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5" fontId="4" fillId="0" borderId="0"/>
  </cellStyleXfs>
  <cellXfs count="22">
    <xf numFmtId="0" fontId="0" fillId="0" borderId="0" xfId="0"/>
    <xf numFmtId="4" fontId="1" fillId="2" borderId="0" xfId="2" applyNumberFormat="1" applyFill="1"/>
    <xf numFmtId="4" fontId="1" fillId="0" borderId="0" xfId="2" applyNumberFormat="1"/>
    <xf numFmtId="164" fontId="3" fillId="2" borderId="0" xfId="1" applyNumberFormat="1" applyFont="1" applyFill="1" applyBorder="1" applyAlignment="1">
      <alignment horizontal="right"/>
    </xf>
    <xf numFmtId="49" fontId="3" fillId="2" borderId="0" xfId="1" applyNumberFormat="1" applyFont="1" applyFill="1" applyBorder="1" applyAlignment="1">
      <alignment horizontal="left"/>
    </xf>
    <xf numFmtId="49" fontId="3" fillId="2" borderId="0" xfId="1" applyNumberFormat="1" applyFont="1" applyFill="1" applyBorder="1" applyAlignment="1">
      <alignment horizontal="right"/>
    </xf>
    <xf numFmtId="0" fontId="3" fillId="2" borderId="0" xfId="2" applyFont="1" applyFill="1" applyBorder="1"/>
    <xf numFmtId="164" fontId="6" fillId="2" borderId="0" xfId="1" applyNumberFormat="1" applyFont="1" applyFill="1" applyBorder="1"/>
    <xf numFmtId="164" fontId="7" fillId="2" borderId="0" xfId="1" applyNumberFormat="1" applyFont="1" applyFill="1" applyBorder="1"/>
    <xf numFmtId="164" fontId="7" fillId="2" borderId="0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left" wrapText="1"/>
    </xf>
    <xf numFmtId="164" fontId="3" fillId="2" borderId="0" xfId="1" applyNumberFormat="1" applyFont="1" applyFill="1" applyBorder="1" applyAlignment="1">
      <alignment wrapText="1"/>
    </xf>
    <xf numFmtId="3" fontId="3" fillId="2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165" fontId="5" fillId="2" borderId="0" xfId="4" applyFont="1" applyFill="1" applyBorder="1" applyAlignment="1" applyProtection="1">
      <alignment horizontal="left"/>
    </xf>
    <xf numFmtId="165" fontId="10" fillId="2" borderId="0" xfId="4" applyFont="1" applyFill="1" applyBorder="1" applyAlignment="1" applyProtection="1">
      <alignment horizontal="right"/>
    </xf>
    <xf numFmtId="1" fontId="5" fillId="2" borderId="0" xfId="4" applyNumberFormat="1" applyFont="1" applyFill="1" applyBorder="1" applyAlignment="1" applyProtection="1">
      <alignment horizontal="right"/>
    </xf>
    <xf numFmtId="164" fontId="11" fillId="2" borderId="0" xfId="1" applyNumberFormat="1" applyFont="1" applyFill="1" applyBorder="1" applyAlignment="1"/>
    <xf numFmtId="164" fontId="3" fillId="2" borderId="0" xfId="1" applyNumberFormat="1" applyFont="1" applyFill="1" applyBorder="1"/>
    <xf numFmtId="164" fontId="2" fillId="2" borderId="1" xfId="1" applyNumberFormat="1" applyFont="1" applyFill="1" applyBorder="1"/>
    <xf numFmtId="164" fontId="3" fillId="2" borderId="1" xfId="1" applyNumberFormat="1" applyFont="1" applyFill="1" applyBorder="1" applyAlignment="1">
      <alignment horizontal="right"/>
    </xf>
    <xf numFmtId="0" fontId="3" fillId="2" borderId="1" xfId="2" applyFont="1" applyFill="1" applyBorder="1"/>
  </cellXfs>
  <cellStyles count="5">
    <cellStyle name="Normal" xfId="0" builtinId="0"/>
    <cellStyle name="Normal 12" xfId="2"/>
    <cellStyle name="Normal 14 2 2" xfId="3"/>
    <cellStyle name="Normal 2 2" xfId="1"/>
    <cellStyle name="Normal_COIN-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437960665875677E-2"/>
          <c:y val="0.15788203557888597"/>
          <c:w val="0.7043256750440442"/>
          <c:h val="0.701002843394575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'[3]2.25-2.26 '!$A$35</c:f>
              <c:strCache>
                <c:ptCount val="1"/>
                <c:pt idx="0">
                  <c:v>Extensión de la superficie de bosques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'[3]2.25-2.26 '!$D$33:$H$33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'[3]2.25-2.26 '!$D$35:$H$35</c:f>
              <c:numCache>
                <c:formatCode>General</c:formatCode>
                <c:ptCount val="5"/>
                <c:pt idx="0">
                  <c:v>3184.0578609999993</c:v>
                </c:pt>
                <c:pt idx="1">
                  <c:v>3240.8591200000005</c:v>
                </c:pt>
                <c:pt idx="2">
                  <c:v>3242.2</c:v>
                </c:pt>
                <c:pt idx="3">
                  <c:v>3269.4915877817807</c:v>
                </c:pt>
                <c:pt idx="4">
                  <c:v>3286.9</c:v>
                </c:pt>
              </c:numCache>
            </c:numRef>
          </c:val>
        </c:ser>
        <c:ser>
          <c:idx val="1"/>
          <c:order val="1"/>
          <c:tx>
            <c:strRef>
              <c:f>'[3]2.25-2.26 '!$A$37</c:f>
              <c:strCache>
                <c:ptCount val="1"/>
                <c:pt idx="0">
                  <c:v>Variación anual de la superficie boscosa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'[3]2.25-2.26 '!$D$33:$H$33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'[3]2.25-2.26 '!$D$37:$H$37</c:f>
              <c:numCache>
                <c:formatCode>General</c:formatCode>
                <c:ptCount val="5"/>
                <c:pt idx="0">
                  <c:v>5.2878609999988839</c:v>
                </c:pt>
                <c:pt idx="1">
                  <c:v>56.80125900000121</c:v>
                </c:pt>
                <c:pt idx="2">
                  <c:v>1.340879999999288</c:v>
                </c:pt>
                <c:pt idx="3">
                  <c:v>27.291587781780891</c:v>
                </c:pt>
                <c:pt idx="4">
                  <c:v>17.408412218219382</c:v>
                </c:pt>
              </c:numCache>
            </c:numRef>
          </c:val>
        </c:ser>
        <c:ser>
          <c:idx val="2"/>
          <c:order val="2"/>
          <c:tx>
            <c:strRef>
              <c:f>'[3]2.25-2.26 '!$A$39</c:f>
              <c:strCache>
                <c:ptCount val="1"/>
                <c:pt idx="0">
                  <c:v>Extensión Superficie de bosque natural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'[3]2.25-2.26 '!$D$33:$H$33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'[3]2.25-2.26 '!$D$39:$H$39</c:f>
              <c:numCache>
                <c:formatCode>General</c:formatCode>
                <c:ptCount val="5"/>
                <c:pt idx="0">
                  <c:v>2656</c:v>
                </c:pt>
                <c:pt idx="1">
                  <c:v>2705.46</c:v>
                </c:pt>
                <c:pt idx="2">
                  <c:v>2709.3</c:v>
                </c:pt>
                <c:pt idx="3">
                  <c:v>2729.646289774952</c:v>
                </c:pt>
                <c:pt idx="4">
                  <c:v>2746.9</c:v>
                </c:pt>
              </c:numCache>
            </c:numRef>
          </c:val>
        </c:ser>
        <c:ser>
          <c:idx val="3"/>
          <c:order val="3"/>
          <c:tx>
            <c:strRef>
              <c:f>'[3]2.25-2.26 '!$A$43</c:f>
              <c:strCache>
                <c:ptCount val="1"/>
                <c:pt idx="0">
                  <c:v>Superficie deforestada</c:v>
                </c:pt>
              </c:strCache>
            </c:strRef>
          </c:tx>
          <c:invertIfNegative val="0"/>
          <c:cat>
            <c:strRef>
              <c:f>'[3]2.25-2.26 '!$D$33:$H$33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'[3]2.25-2.26 '!$D$43:$H$43</c:f>
              <c:numCache>
                <c:formatCode>General</c:formatCode>
                <c:ptCount val="5"/>
                <c:pt idx="0">
                  <c:v>229.13</c:v>
                </c:pt>
                <c:pt idx="1">
                  <c:v>244.16</c:v>
                </c:pt>
                <c:pt idx="2">
                  <c:v>236.1</c:v>
                </c:pt>
                <c:pt idx="3">
                  <c:v>213.25375799999998</c:v>
                </c:pt>
                <c:pt idx="4">
                  <c:v>211.9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82683392"/>
        <c:axId val="1210679872"/>
        <c:axId val="0"/>
      </c:bar3DChart>
      <c:catAx>
        <c:axId val="6826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0679872"/>
        <c:crosses val="autoZero"/>
        <c:auto val="1"/>
        <c:lblAlgn val="ctr"/>
        <c:lblOffset val="100"/>
        <c:noMultiLvlLbl val="0"/>
      </c:catAx>
      <c:valAx>
        <c:axId val="1210679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2683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91112069895373"/>
          <c:y val="0.22068689584533641"/>
          <c:w val="0.23608887930104627"/>
          <c:h val="0.5586265283912682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6</xdr:col>
      <xdr:colOff>333375</xdr:colOff>
      <xdr:row>39</xdr:row>
      <xdr:rowOff>47625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0.22945</cdr:x>
      <cdr:y>0.00694</cdr:y>
    </cdr:from>
    <cdr:to>
      <cdr:x>0.7637</cdr:x>
      <cdr:y>0.09722</cdr:y>
    </cdr:to>
    <cdr:sp macro="" textlink="">
      <cdr:nvSpPr>
        <cdr:cNvPr id="2" name="CuadroTexto 2"/>
        <cdr:cNvSpPr txBox="1"/>
      </cdr:nvSpPr>
      <cdr:spPr>
        <a:xfrm xmlns:a="http://schemas.openxmlformats.org/drawingml/2006/main">
          <a:off x="1276351" y="19050"/>
          <a:ext cx="2971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900" b="1">
              <a:solidFill>
                <a:srgbClr val="000099"/>
              </a:solidFill>
              <a:latin typeface="Calibri"/>
            </a:rPr>
            <a:t> </a:t>
          </a:r>
          <a:r>
            <a:rPr lang="es-ES" sz="900" b="1" i="0" baseline="0">
              <a:solidFill>
                <a:srgbClr val="000099"/>
              </a:solidFill>
              <a:effectLst/>
              <a:latin typeface="Calibri"/>
            </a:rPr>
            <a:t>  </a:t>
          </a:r>
          <a:r>
            <a:rPr lang="es-ES" sz="900" b="1" i="0" baseline="0">
              <a:solidFill>
                <a:sysClr val="windowText" lastClr="000000"/>
              </a:solidFill>
              <a:effectLst/>
              <a:latin typeface="Calibri"/>
            </a:rPr>
            <a:t>2.26 Gráfico: </a:t>
          </a:r>
          <a:r>
            <a:rPr lang="es-ES" sz="900" b="1">
              <a:solidFill>
                <a:sysClr val="windowText" lastClr="000000"/>
              </a:solidFill>
              <a:latin typeface="Calibri"/>
              <a:cs typeface="Arial" panose="020B0604020202020204" pitchFamily="34" charset="0"/>
            </a:rPr>
            <a:t>Indicadores seleccionados de Silvicultura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CA-5-29927\01%20Publicaciones\mis%20documentos\Trabajo\Publicaciones%20312%20MB\Ingenie%20%20sus%20mapa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CA-5-29927\01%20Publicaciones\Documents%20and%20Settings\willy.ONE.001\Configuraci&#243;n%20local\Archivos%20temporales%20de%20Internet\OLKB1\Office%202007%20ODM%20Meta%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iurka/series/AEC%202019/02%20Medio%20Ambiente/02%20Medio%20Ambiente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con bordes"/>
      <sheetName val="Setup"/>
      <sheetName val="Pantalla"/>
      <sheetName val="Mapas_Graf"/>
      <sheetName val="Bubble Graph"/>
      <sheetName val="InTablas"/>
      <sheetName val="Preparar Mapa"/>
      <sheetName val="Cuba Formato"/>
      <sheetName val="Cuba"/>
      <sheetName val="Cuencas"/>
      <sheetName val="BLaNeg"/>
      <sheetName val="Superficie Boscosa"/>
      <sheetName val="CargaContaminante"/>
      <sheetName val="CargaContaminante1"/>
      <sheetName val="Vacuno"/>
      <sheetName val="Porcino"/>
      <sheetName val="Po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Tabla 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7 "/>
      <sheetName val="Meta 9 "/>
      <sheetName val="Indicador 26"/>
      <sheetName val="G2"/>
      <sheetName val="G4"/>
      <sheetName val="G5"/>
      <sheetName val="G6"/>
      <sheetName val="Meta 10"/>
      <sheetName val="G7"/>
      <sheetName val="Indicadores adicionales 10.3"/>
      <sheetName val="G8"/>
      <sheetName val="Meta 11"/>
      <sheetName val="G9"/>
      <sheetName val="G10"/>
      <sheetName val="G11"/>
      <sheetName val="R1"/>
      <sheetName val="R3"/>
      <sheetName val="R2"/>
      <sheetName val="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Provincia</v>
          </cell>
          <cell r="B1" t="str">
            <v>MediaAnual</v>
          </cell>
          <cell r="C1" t="str">
            <v>Enero</v>
          </cell>
          <cell r="D1" t="str">
            <v>Febrero</v>
          </cell>
          <cell r="E1" t="str">
            <v>Marzo</v>
          </cell>
          <cell r="F1" t="str">
            <v>Abril</v>
          </cell>
          <cell r="G1" t="str">
            <v>Mayo</v>
          </cell>
          <cell r="H1" t="str">
            <v>Junio</v>
          </cell>
          <cell r="I1" t="str">
            <v>Julio</v>
          </cell>
          <cell r="J1" t="str">
            <v>Agosto</v>
          </cell>
          <cell r="K1" t="str">
            <v>Septiembre</v>
          </cell>
          <cell r="L1" t="str">
            <v>Octubre</v>
          </cell>
          <cell r="M1" t="str">
            <v>Noviembre</v>
          </cell>
          <cell r="N1" t="str">
            <v>Diciembre</v>
          </cell>
        </row>
        <row r="2">
          <cell r="A2" t="str">
            <v>Pinar del Río</v>
          </cell>
          <cell r="B2">
            <v>1498.9999961853027</v>
          </cell>
          <cell r="C2">
            <v>60.599998474121094</v>
          </cell>
          <cell r="D2">
            <v>51.799999237060547</v>
          </cell>
          <cell r="E2">
            <v>59.599998474121094</v>
          </cell>
          <cell r="F2">
            <v>74.400001525878906</v>
          </cell>
          <cell r="G2">
            <v>158.80000305175781</v>
          </cell>
          <cell r="H2">
            <v>224.10000610351562</v>
          </cell>
          <cell r="I2">
            <v>166.19999694824219</v>
          </cell>
          <cell r="J2">
            <v>194.39999389648437</v>
          </cell>
          <cell r="K2">
            <v>238.39999389648437</v>
          </cell>
          <cell r="L2">
            <v>150.5</v>
          </cell>
          <cell r="M2">
            <v>73.800003051757812</v>
          </cell>
          <cell r="N2">
            <v>46.400001525878906</v>
          </cell>
        </row>
        <row r="3">
          <cell r="A3" t="str">
            <v>La Habana</v>
          </cell>
          <cell r="B3">
            <v>1399.0000038146973</v>
          </cell>
          <cell r="C3">
            <v>54.400001525878906</v>
          </cell>
          <cell r="D3">
            <v>46.099998474121094</v>
          </cell>
          <cell r="E3">
            <v>57.099998474121094</v>
          </cell>
          <cell r="F3">
            <v>64.199996948242188</v>
          </cell>
          <cell r="G3">
            <v>143.60000610351562</v>
          </cell>
          <cell r="H3">
            <v>236.5</v>
          </cell>
          <cell r="I3">
            <v>167.39999389648437</v>
          </cell>
          <cell r="J3">
            <v>187.30000305175781</v>
          </cell>
          <cell r="K3">
            <v>217.30000305175781</v>
          </cell>
          <cell r="L3">
            <v>129.30000305175781</v>
          </cell>
          <cell r="M3">
            <v>57.799999237060547</v>
          </cell>
          <cell r="N3">
            <v>38</v>
          </cell>
        </row>
        <row r="4">
          <cell r="A4" t="str">
            <v>Ciudad de la Habana</v>
          </cell>
          <cell r="B4">
            <v>1328.9999885559082</v>
          </cell>
          <cell r="C4">
            <v>70.400001525878906</v>
          </cell>
          <cell r="D4">
            <v>60.200000762939453</v>
          </cell>
          <cell r="E4">
            <v>59.099998474121094</v>
          </cell>
          <cell r="F4">
            <v>62.5</v>
          </cell>
          <cell r="G4">
            <v>112</v>
          </cell>
          <cell r="H4">
            <v>207.89999389648437</v>
          </cell>
          <cell r="I4">
            <v>141.30000305175781</v>
          </cell>
          <cell r="J4">
            <v>158.39999389648437</v>
          </cell>
          <cell r="K4">
            <v>197.69999694824219</v>
          </cell>
          <cell r="L4">
            <v>141.5</v>
          </cell>
          <cell r="M4">
            <v>70.099998474121094</v>
          </cell>
          <cell r="N4">
            <v>47.900001525878906</v>
          </cell>
        </row>
        <row r="5">
          <cell r="A5" t="str">
            <v>Matanzas</v>
          </cell>
          <cell r="B5">
            <v>1408.0000038146973</v>
          </cell>
          <cell r="C5">
            <v>41.700000762939453</v>
          </cell>
          <cell r="D5">
            <v>38.799999237060547</v>
          </cell>
          <cell r="E5">
            <v>53.900001525878906</v>
          </cell>
          <cell r="F5">
            <v>64.900001525878906</v>
          </cell>
          <cell r="G5">
            <v>164.89999389648437</v>
          </cell>
          <cell r="H5">
            <v>237.60000610351562</v>
          </cell>
          <cell r="I5">
            <v>177.19999694824219</v>
          </cell>
          <cell r="J5">
            <v>199.19999694824219</v>
          </cell>
          <cell r="K5">
            <v>223.10000610351562</v>
          </cell>
          <cell r="L5">
            <v>134.5</v>
          </cell>
          <cell r="M5">
            <v>42.5</v>
          </cell>
          <cell r="N5">
            <v>29.700000762939453</v>
          </cell>
        </row>
        <row r="6">
          <cell r="A6" t="str">
            <v>Villa Clara</v>
          </cell>
          <cell r="B6">
            <v>1295.0000095367432</v>
          </cell>
          <cell r="C6">
            <v>40.400001525878906</v>
          </cell>
          <cell r="D6">
            <v>35.299999237060547</v>
          </cell>
          <cell r="E6">
            <v>57.299999237060547</v>
          </cell>
          <cell r="F6">
            <v>75.300003051757813</v>
          </cell>
          <cell r="G6">
            <v>159.10000610351562</v>
          </cell>
          <cell r="H6">
            <v>203</v>
          </cell>
          <cell r="I6">
            <v>143.60000610351562</v>
          </cell>
          <cell r="J6">
            <v>152</v>
          </cell>
          <cell r="K6">
            <v>179.69999694824219</v>
          </cell>
          <cell r="L6">
            <v>153.69999694824219</v>
          </cell>
          <cell r="M6">
            <v>63.700000762939453</v>
          </cell>
          <cell r="N6">
            <v>31.899999618530273</v>
          </cell>
        </row>
        <row r="7">
          <cell r="A7" t="str">
            <v>Cienfuegos</v>
          </cell>
          <cell r="B7">
            <v>1456.9999923706055</v>
          </cell>
          <cell r="C7">
            <v>44.900001525878906</v>
          </cell>
          <cell r="D7">
            <v>36.799999237060547</v>
          </cell>
          <cell r="E7">
            <v>59</v>
          </cell>
          <cell r="F7">
            <v>69.199996948242188</v>
          </cell>
          <cell r="G7">
            <v>173.89999389648437</v>
          </cell>
          <cell r="H7">
            <v>246.60000610351562</v>
          </cell>
          <cell r="I7">
            <v>177</v>
          </cell>
          <cell r="J7">
            <v>203.80000305175781</v>
          </cell>
          <cell r="K7">
            <v>218.39999389648437</v>
          </cell>
          <cell r="L7">
            <v>147.69999694824219</v>
          </cell>
          <cell r="M7">
            <v>54.900001525878906</v>
          </cell>
          <cell r="N7">
            <v>24.799999237060547</v>
          </cell>
        </row>
        <row r="8">
          <cell r="A8" t="str">
            <v>Sancti Spíritus</v>
          </cell>
          <cell r="B8">
            <v>1414.0000038146973</v>
          </cell>
          <cell r="C8">
            <v>39.299999237060547</v>
          </cell>
          <cell r="D8">
            <v>35.700000762939453</v>
          </cell>
          <cell r="E8">
            <v>52</v>
          </cell>
          <cell r="F8">
            <v>65.199996948242188</v>
          </cell>
          <cell r="G8">
            <v>176.19999694824219</v>
          </cell>
          <cell r="H8">
            <v>226.60000610351562</v>
          </cell>
          <cell r="I8">
            <v>160.10000610351562</v>
          </cell>
          <cell r="J8">
            <v>194.19999694824219</v>
          </cell>
          <cell r="K8">
            <v>211.30000305175781</v>
          </cell>
          <cell r="L8">
            <v>165.69999694824219</v>
          </cell>
          <cell r="M8">
            <v>62.5</v>
          </cell>
          <cell r="N8">
            <v>25.200000762939453</v>
          </cell>
        </row>
        <row r="9">
          <cell r="A9" t="str">
            <v>Ciego de Avila</v>
          </cell>
          <cell r="B9">
            <v>1188.9999828338623</v>
          </cell>
          <cell r="C9">
            <v>32.200000762939453</v>
          </cell>
          <cell r="D9">
            <v>28.799999237060547</v>
          </cell>
          <cell r="E9">
            <v>52.400001525878906</v>
          </cell>
          <cell r="F9">
            <v>53.599998474121094</v>
          </cell>
          <cell r="G9">
            <v>165.39999389648437</v>
          </cell>
          <cell r="H9">
            <v>191.19999694824219</v>
          </cell>
          <cell r="I9">
            <v>117.19999694824219</v>
          </cell>
          <cell r="J9">
            <v>143.60000610351562</v>
          </cell>
          <cell r="K9">
            <v>163.39999389648437</v>
          </cell>
          <cell r="L9">
            <v>149.89999389648437</v>
          </cell>
          <cell r="M9">
            <v>61.700000762939453</v>
          </cell>
          <cell r="N9">
            <v>29.600000381469727</v>
          </cell>
        </row>
        <row r="10">
          <cell r="A10" t="str">
            <v>Camagüey</v>
          </cell>
          <cell r="B10">
            <v>1283</v>
          </cell>
          <cell r="C10">
            <v>36.299999237060547</v>
          </cell>
          <cell r="D10">
            <v>36.200000762939453</v>
          </cell>
          <cell r="E10">
            <v>55.200000762939453</v>
          </cell>
          <cell r="F10">
            <v>64.800003051757812</v>
          </cell>
          <cell r="G10">
            <v>192.60000610351562</v>
          </cell>
          <cell r="H10">
            <v>199.60000610351562</v>
          </cell>
          <cell r="I10">
            <v>120.19999694824219</v>
          </cell>
          <cell r="J10">
            <v>158.39999389648437</v>
          </cell>
          <cell r="K10">
            <v>173.69999694824219</v>
          </cell>
          <cell r="L10">
            <v>152.5</v>
          </cell>
          <cell r="M10">
            <v>67.699996948242188</v>
          </cell>
          <cell r="N10">
            <v>25.799999237060547</v>
          </cell>
        </row>
        <row r="11">
          <cell r="A11" t="str">
            <v>Las Tunas</v>
          </cell>
          <cell r="B11">
            <v>1037.9999904632568</v>
          </cell>
          <cell r="C11">
            <v>30.299999237060547</v>
          </cell>
          <cell r="D11">
            <v>27.299999237060547</v>
          </cell>
          <cell r="E11">
            <v>51.299999237060547</v>
          </cell>
          <cell r="F11">
            <v>58.900001525878906</v>
          </cell>
          <cell r="G11">
            <v>145.69999694824219</v>
          </cell>
          <cell r="H11">
            <v>157</v>
          </cell>
          <cell r="I11">
            <v>95.099998474121094</v>
          </cell>
          <cell r="J11">
            <v>125</v>
          </cell>
          <cell r="K11">
            <v>140.30000305175781</v>
          </cell>
          <cell r="L11">
            <v>131.39999389648437</v>
          </cell>
          <cell r="M11">
            <v>54.599998474121094</v>
          </cell>
          <cell r="N11">
            <v>21.100000381469727</v>
          </cell>
        </row>
        <row r="12">
          <cell r="A12" t="str">
            <v>Holguín</v>
          </cell>
          <cell r="B12">
            <v>1252.9999885559082</v>
          </cell>
          <cell r="C12">
            <v>67.199996948242187</v>
          </cell>
          <cell r="D12">
            <v>57.299999237060547</v>
          </cell>
          <cell r="E12">
            <v>67.900001525878906</v>
          </cell>
          <cell r="F12">
            <v>80.599998474121094</v>
          </cell>
          <cell r="G12">
            <v>161.69999694824219</v>
          </cell>
          <cell r="H12">
            <v>142.69999694824219</v>
          </cell>
          <cell r="I12">
            <v>80.5</v>
          </cell>
          <cell r="J12">
            <v>106</v>
          </cell>
          <cell r="K12">
            <v>137.5</v>
          </cell>
          <cell r="L12">
            <v>165.19999694824219</v>
          </cell>
          <cell r="M12">
            <v>119.59999847412109</v>
          </cell>
          <cell r="N12">
            <v>66.800003051757813</v>
          </cell>
        </row>
        <row r="13">
          <cell r="A13" t="str">
            <v>Granma</v>
          </cell>
          <cell r="B13">
            <v>1288</v>
          </cell>
          <cell r="C13">
            <v>37.299999237060547</v>
          </cell>
          <cell r="D13">
            <v>40.5</v>
          </cell>
          <cell r="E13">
            <v>58.400001525878906</v>
          </cell>
          <cell r="F13">
            <v>85.300003051757813</v>
          </cell>
          <cell r="G13">
            <v>172</v>
          </cell>
          <cell r="H13">
            <v>168</v>
          </cell>
          <cell r="I13">
            <v>131.19999694824219</v>
          </cell>
          <cell r="J13">
            <v>156</v>
          </cell>
          <cell r="K13">
            <v>165.80000305175781</v>
          </cell>
          <cell r="L13">
            <v>166.39999389648437</v>
          </cell>
          <cell r="M13">
            <v>76.300003051757813</v>
          </cell>
          <cell r="N13">
            <v>30.799999237060547</v>
          </cell>
        </row>
        <row r="14">
          <cell r="A14" t="str">
            <v>Santiago de Cuba</v>
          </cell>
          <cell r="B14">
            <v>1352.9999961853027</v>
          </cell>
          <cell r="C14">
            <v>41.700000762939453</v>
          </cell>
          <cell r="D14">
            <v>44</v>
          </cell>
          <cell r="E14">
            <v>75</v>
          </cell>
          <cell r="F14">
            <v>94.099998474121094</v>
          </cell>
          <cell r="G14">
            <v>207.10000610351562</v>
          </cell>
          <cell r="H14">
            <v>154.89999389648437</v>
          </cell>
          <cell r="I14">
            <v>110.19999694824219</v>
          </cell>
          <cell r="J14">
            <v>138.30000305175781</v>
          </cell>
          <cell r="K14">
            <v>173.69999694824219</v>
          </cell>
          <cell r="L14">
            <v>178</v>
          </cell>
          <cell r="M14">
            <v>93</v>
          </cell>
          <cell r="N14">
            <v>43</v>
          </cell>
        </row>
        <row r="15">
          <cell r="A15" t="str">
            <v>Guantánamo</v>
          </cell>
          <cell r="B15">
            <v>1488</v>
          </cell>
          <cell r="C15">
            <v>81.400001525878906</v>
          </cell>
          <cell r="D15">
            <v>74.900001525878906</v>
          </cell>
          <cell r="E15">
            <v>87.300003051757813</v>
          </cell>
          <cell r="F15">
            <v>102.40000152587891</v>
          </cell>
          <cell r="G15">
            <v>209</v>
          </cell>
          <cell r="H15">
            <v>122.69999694824219</v>
          </cell>
          <cell r="I15">
            <v>88</v>
          </cell>
          <cell r="J15">
            <v>119.5</v>
          </cell>
          <cell r="K15">
            <v>153.80000305175781</v>
          </cell>
          <cell r="L15">
            <v>187.69999694824219</v>
          </cell>
          <cell r="M15">
            <v>163.89999389648437</v>
          </cell>
          <cell r="N15">
            <v>97.400001525878906</v>
          </cell>
        </row>
        <row r="16">
          <cell r="A16" t="str">
            <v>Isla de la Juventud</v>
          </cell>
          <cell r="B16">
            <v>1424.9999847412109</v>
          </cell>
          <cell r="C16">
            <v>60.599998474121094</v>
          </cell>
          <cell r="D16">
            <v>43.799999237060547</v>
          </cell>
          <cell r="E16">
            <v>42.200000762939453</v>
          </cell>
          <cell r="F16">
            <v>51.799999237060547</v>
          </cell>
          <cell r="G16">
            <v>148.5</v>
          </cell>
          <cell r="H16">
            <v>224.89999389648437</v>
          </cell>
          <cell r="I16">
            <v>161.5</v>
          </cell>
          <cell r="J16">
            <v>193.69999694824219</v>
          </cell>
          <cell r="K16">
            <v>235</v>
          </cell>
          <cell r="L16">
            <v>154.19999694824219</v>
          </cell>
          <cell r="M16">
            <v>57.299999237060547</v>
          </cell>
          <cell r="N16">
            <v>51.5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"/>
      <sheetName val="2.3"/>
      <sheetName val="2.4-5"/>
      <sheetName val="2.6-7"/>
      <sheetName val="2.8-9-10"/>
      <sheetName val="2.11"/>
      <sheetName val="2.12"/>
      <sheetName val="2.13-14"/>
      <sheetName val="2.15  "/>
      <sheetName val="2.16"/>
      <sheetName val="2.17"/>
      <sheetName val="2.18"/>
      <sheetName val="2.19"/>
      <sheetName val="2.20"/>
      <sheetName val="2.21"/>
      <sheetName val="2,20y 2,21 INRH"/>
      <sheetName val="2.22"/>
      <sheetName val="2.23-24"/>
      <sheetName val="2.25-2.26 "/>
      <sheetName val="Gráficos 2,23 y 2,26"/>
      <sheetName val="2.27"/>
      <sheetName val="2.28"/>
      <sheetName val="2.29"/>
      <sheetName val="2.30-31"/>
      <sheetName val="2.32-33"/>
      <sheetName val="2.34"/>
      <sheetName val="2.35"/>
      <sheetName val="2.36"/>
      <sheetName val="2.37"/>
      <sheetName val="2.38-39"/>
      <sheetName val="2.40"/>
      <sheetName val="2.41"/>
      <sheetName val="2.42"/>
      <sheetName val="2.43"/>
      <sheetName val="2.44"/>
      <sheetName val="2.45"/>
      <sheetName val="2.46-47"/>
      <sheetName val="2.48-49"/>
      <sheetName val="2.50-51"/>
      <sheetName val="2.52-53"/>
      <sheetName val="2.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3">
          <cell r="D33" t="str">
            <v>2015</v>
          </cell>
          <cell r="E33" t="str">
            <v>2016</v>
          </cell>
          <cell r="F33">
            <v>2017</v>
          </cell>
          <cell r="G33" t="str">
            <v>2018</v>
          </cell>
          <cell r="H33" t="str">
            <v>2019</v>
          </cell>
        </row>
        <row r="35">
          <cell r="A35" t="str">
            <v>Extensión de la superficie de bosques</v>
          </cell>
          <cell r="D35">
            <v>3184.0578609999993</v>
          </cell>
          <cell r="E35">
            <v>3240.8591200000005</v>
          </cell>
          <cell r="F35">
            <v>3242.2</v>
          </cell>
          <cell r="G35">
            <v>3269.4915877817807</v>
          </cell>
          <cell r="H35">
            <v>3286.9</v>
          </cell>
        </row>
        <row r="37">
          <cell r="A37" t="str">
            <v>Variación anual de la superficie boscosa</v>
          </cell>
          <cell r="D37">
            <v>5.2878609999988839</v>
          </cell>
          <cell r="E37">
            <v>56.80125900000121</v>
          </cell>
          <cell r="F37">
            <v>1.340879999999288</v>
          </cell>
          <cell r="G37">
            <v>27.291587781780891</v>
          </cell>
          <cell r="H37">
            <v>17.408412218219382</v>
          </cell>
        </row>
        <row r="39">
          <cell r="A39" t="str">
            <v>Extensión Superficie de bosque natural</v>
          </cell>
          <cell r="D39">
            <v>2656</v>
          </cell>
          <cell r="E39">
            <v>2705.46</v>
          </cell>
          <cell r="F39">
            <v>2709.3</v>
          </cell>
          <cell r="G39">
            <v>2729.646289774952</v>
          </cell>
          <cell r="H39">
            <v>2746.9</v>
          </cell>
        </row>
        <row r="43">
          <cell r="A43" t="str">
            <v>Superficie deforestada</v>
          </cell>
          <cell r="D43">
            <v>229.13</v>
          </cell>
          <cell r="E43">
            <v>244.16</v>
          </cell>
          <cell r="F43">
            <v>236.1</v>
          </cell>
          <cell r="G43">
            <v>213.25375799999998</v>
          </cell>
          <cell r="H43">
            <v>211.9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zoomScaleNormal="100" zoomScaleSheetLayoutView="100" workbookViewId="0">
      <selection activeCell="P9" sqref="P9"/>
    </sheetView>
  </sheetViews>
  <sheetFormatPr baseColWidth="10" defaultColWidth="11.44140625" defaultRowHeight="13.2" x14ac:dyDescent="0.25"/>
  <cols>
    <col min="1" max="1" width="38.5546875" style="2" customWidth="1"/>
    <col min="2" max="2" width="5.5546875" style="2" customWidth="1"/>
    <col min="3" max="12" width="8.5546875" style="2" customWidth="1"/>
    <col min="13" max="13" width="8.77734375" style="2" customWidth="1"/>
    <col min="14" max="16384" width="11.44140625" style="2"/>
  </cols>
  <sheetData>
    <row r="1" spans="1:13" ht="12.75" x14ac:dyDescent="0.2">
      <c r="A1" s="17" t="s">
        <v>19</v>
      </c>
      <c r="B1" s="7"/>
      <c r="C1" s="7"/>
      <c r="D1" s="8"/>
      <c r="E1" s="8"/>
      <c r="F1" s="8"/>
      <c r="G1" s="8"/>
      <c r="H1" s="9"/>
      <c r="I1" s="9"/>
      <c r="J1" s="9"/>
      <c r="K1" s="9"/>
      <c r="L1" s="9"/>
    </row>
    <row r="2" spans="1:13" x14ac:dyDescent="0.25">
      <c r="A2" s="19"/>
      <c r="B2" s="19"/>
      <c r="C2" s="19"/>
      <c r="D2" s="19"/>
      <c r="E2" s="19"/>
      <c r="F2" s="19"/>
      <c r="G2" s="19"/>
      <c r="H2" s="20"/>
      <c r="I2" s="20"/>
      <c r="J2" s="20"/>
      <c r="K2" s="20"/>
      <c r="L2" s="20"/>
      <c r="M2" s="20"/>
    </row>
    <row r="3" spans="1:13" ht="5.0999999999999996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4" t="s">
        <v>0</v>
      </c>
      <c r="B4" s="3" t="s">
        <v>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6">
        <v>2017</v>
      </c>
      <c r="I4" s="6">
        <v>2018</v>
      </c>
      <c r="J4" s="6">
        <v>2019</v>
      </c>
      <c r="K4" s="6">
        <v>2020</v>
      </c>
      <c r="L4" s="6">
        <v>2021</v>
      </c>
      <c r="M4" s="6">
        <v>2022</v>
      </c>
    </row>
    <row r="5" spans="1:13" ht="5.0999999999999996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24.9" customHeight="1" x14ac:dyDescent="0.25">
      <c r="A6" s="10" t="s">
        <v>7</v>
      </c>
      <c r="B6" s="3" t="s">
        <v>8</v>
      </c>
      <c r="C6" s="3">
        <v>3056.5</v>
      </c>
      <c r="D6" s="3">
        <v>3088</v>
      </c>
      <c r="E6" s="3">
        <v>3178.7700000000004</v>
      </c>
      <c r="F6" s="3">
        <v>3184.0578609999993</v>
      </c>
      <c r="G6" s="3">
        <v>3240.8591200000005</v>
      </c>
      <c r="H6" s="3">
        <v>3242.2</v>
      </c>
      <c r="I6" s="3">
        <v>3269.4915877817807</v>
      </c>
      <c r="J6" s="3">
        <v>3286.9</v>
      </c>
      <c r="K6" s="3">
        <v>3301.2</v>
      </c>
      <c r="L6" s="3">
        <v>3309.58</v>
      </c>
      <c r="M6" s="3">
        <v>3331.74</v>
      </c>
    </row>
    <row r="7" spans="1:13" ht="24.9" customHeight="1" x14ac:dyDescent="0.25">
      <c r="A7" s="10" t="s">
        <v>9</v>
      </c>
      <c r="B7" s="3" t="s">
        <v>10</v>
      </c>
      <c r="C7" s="3">
        <v>28.658953206066272</v>
      </c>
      <c r="D7" s="3">
        <v>28.937152316452629</v>
      </c>
      <c r="E7" s="3">
        <v>29.805066946705171</v>
      </c>
      <c r="F7" s="3">
        <v>30.585345508953683</v>
      </c>
      <c r="G7" s="3">
        <v>31.149421590696424</v>
      </c>
      <c r="H7" s="3">
        <v>31.232287470680809</v>
      </c>
      <c r="I7" s="3">
        <v>31.494549924016308</v>
      </c>
      <c r="J7" s="3">
        <v>31.7</v>
      </c>
      <c r="K7" s="3">
        <v>31.8</v>
      </c>
      <c r="L7" s="3">
        <v>31.88</v>
      </c>
      <c r="M7" s="3">
        <v>32.090000000000003</v>
      </c>
    </row>
    <row r="8" spans="1:13" ht="24.9" customHeight="1" x14ac:dyDescent="0.25">
      <c r="A8" s="11" t="s">
        <v>11</v>
      </c>
      <c r="B8" s="3" t="s">
        <v>8</v>
      </c>
      <c r="C8" s="3">
        <v>60.178460000000996</v>
      </c>
      <c r="D8" s="3">
        <f>D6-C6</f>
        <v>31.5</v>
      </c>
      <c r="E8" s="3">
        <v>90.770000000000437</v>
      </c>
      <c r="F8" s="3">
        <v>5.2878609999988839</v>
      </c>
      <c r="G8" s="3">
        <v>56.80125900000121</v>
      </c>
      <c r="H8" s="3">
        <v>1.340879999999288</v>
      </c>
      <c r="I8" s="3">
        <v>27.291587781780891</v>
      </c>
      <c r="J8" s="3">
        <v>17.408412218219382</v>
      </c>
      <c r="K8" s="3">
        <v>14.299999999999727</v>
      </c>
      <c r="L8" s="3">
        <v>8.3800000000001091</v>
      </c>
      <c r="M8" s="3">
        <v>22.159999999999854</v>
      </c>
    </row>
    <row r="9" spans="1:13" ht="24.9" customHeight="1" x14ac:dyDescent="0.25">
      <c r="A9" s="11" t="s">
        <v>11</v>
      </c>
      <c r="B9" s="3" t="s">
        <v>10</v>
      </c>
      <c r="C9" s="3">
        <v>2.0084112868607775</v>
      </c>
      <c r="D9" s="3">
        <f>(D6/C6*100)-100</f>
        <v>1.0305905447407042</v>
      </c>
      <c r="E9" s="3">
        <v>2.93944300518136</v>
      </c>
      <c r="F9" s="3">
        <v>0.16634927975283631</v>
      </c>
      <c r="G9" s="3">
        <v>1.7839267211734011</v>
      </c>
      <c r="H9" s="12">
        <v>4.1374214378038232E-2</v>
      </c>
      <c r="I9" s="3">
        <v>0.84176138985196758</v>
      </c>
      <c r="J9" s="3">
        <v>0.53245013026722177</v>
      </c>
      <c r="K9" s="12">
        <v>0.43506039125009011</v>
      </c>
      <c r="L9" s="12">
        <v>0.25384708590816274</v>
      </c>
      <c r="M9" s="3">
        <v>0.66957136555090813</v>
      </c>
    </row>
    <row r="10" spans="1:13" ht="24.9" customHeight="1" x14ac:dyDescent="0.25">
      <c r="A10" s="11" t="s">
        <v>12</v>
      </c>
      <c r="B10" s="3" t="s">
        <v>8</v>
      </c>
      <c r="C10" s="3">
        <v>2545.9886999999999</v>
      </c>
      <c r="D10" s="3">
        <v>2557.23992</v>
      </c>
      <c r="E10" s="3">
        <v>2656.1499999999996</v>
      </c>
      <c r="F10" s="3">
        <v>2656</v>
      </c>
      <c r="G10" s="3">
        <v>2705.46</v>
      </c>
      <c r="H10" s="3">
        <v>2709.3</v>
      </c>
      <c r="I10" s="3">
        <v>2729.646289774952</v>
      </c>
      <c r="J10" s="3">
        <v>2746.9</v>
      </c>
      <c r="K10" s="3">
        <v>2748.8982900000001</v>
      </c>
      <c r="L10" s="3">
        <v>2755.07</v>
      </c>
      <c r="M10" s="3">
        <v>2770.24</v>
      </c>
    </row>
    <row r="11" spans="1:13" ht="24.9" customHeight="1" x14ac:dyDescent="0.25">
      <c r="A11" s="11" t="s">
        <v>13</v>
      </c>
      <c r="B11" s="3" t="s">
        <v>10</v>
      </c>
      <c r="C11" s="3">
        <v>83.29752003926059</v>
      </c>
      <c r="D11" s="3">
        <v>82.81283328876259</v>
      </c>
      <c r="E11" s="3">
        <v>83.558260978985771</v>
      </c>
      <c r="F11" s="3">
        <v>83.414465626079576</v>
      </c>
      <c r="G11" s="3">
        <v>83.481239200197479</v>
      </c>
      <c r="H11" s="3">
        <v>83.561954374488209</v>
      </c>
      <c r="I11" s="3">
        <v>83.628140980663105</v>
      </c>
      <c r="J11" s="3">
        <v>83.6</v>
      </c>
      <c r="K11" s="3">
        <v>83.269668302435477</v>
      </c>
      <c r="L11" s="3">
        <v>83.245306050918856</v>
      </c>
      <c r="M11" s="3">
        <v>83.146944239346396</v>
      </c>
    </row>
    <row r="12" spans="1:13" ht="24.9" customHeight="1" x14ac:dyDescent="0.25">
      <c r="A12" s="11" t="s">
        <v>14</v>
      </c>
      <c r="B12" s="3" t="s">
        <v>8</v>
      </c>
      <c r="C12" s="3">
        <v>57.498720000000048</v>
      </c>
      <c r="D12" s="3">
        <f>D10-C10</f>
        <v>11.251220000000103</v>
      </c>
      <c r="E12" s="3">
        <v>98.910079999999653</v>
      </c>
      <c r="F12" s="3">
        <v>-0.1499999999996362</v>
      </c>
      <c r="G12" s="3">
        <v>49.460000000000036</v>
      </c>
      <c r="H12" s="3">
        <v>3.8400000000001455</v>
      </c>
      <c r="I12" s="3">
        <v>20.346289774951856</v>
      </c>
      <c r="J12" s="3">
        <v>17.253710225048053</v>
      </c>
      <c r="K12" s="3">
        <v>1.9982899999999972</v>
      </c>
      <c r="L12" s="3">
        <v>6.1717100000000755</v>
      </c>
      <c r="M12" s="3">
        <v>15.169999999999618</v>
      </c>
    </row>
    <row r="13" spans="1:13" ht="24.9" customHeight="1" x14ac:dyDescent="0.25">
      <c r="A13" s="11" t="s">
        <v>14</v>
      </c>
      <c r="B13" s="3" t="s">
        <v>10</v>
      </c>
      <c r="C13" s="3">
        <v>2.3105867599273893</v>
      </c>
      <c r="D13" s="3">
        <f>(D10/C10*100)-100</f>
        <v>0.4419194790613119</v>
      </c>
      <c r="E13" s="3">
        <v>3.8678451414132269</v>
      </c>
      <c r="F13" s="13">
        <v>0</v>
      </c>
      <c r="G13" s="3">
        <v>1.8621987951807313</v>
      </c>
      <c r="H13" s="3">
        <v>0.14193519771130525</v>
      </c>
      <c r="I13" s="3">
        <v>0.75097958051716773</v>
      </c>
      <c r="J13" s="3">
        <v>0.63208593324633</v>
      </c>
      <c r="K13" s="3">
        <v>7.274709672722679E-2</v>
      </c>
      <c r="L13" s="3">
        <v>0.22451576409542895</v>
      </c>
      <c r="M13" s="3">
        <v>0.55062121833564959</v>
      </c>
    </row>
    <row r="14" spans="1:13" ht="24.9" customHeight="1" x14ac:dyDescent="0.25">
      <c r="A14" s="10" t="s">
        <v>15</v>
      </c>
      <c r="B14" s="3" t="s">
        <v>8</v>
      </c>
      <c r="C14" s="3">
        <v>234.96</v>
      </c>
      <c r="D14" s="3">
        <v>230.1</v>
      </c>
      <c r="E14" s="3">
        <v>217.34</v>
      </c>
      <c r="F14" s="3">
        <v>229.13</v>
      </c>
      <c r="G14" s="3">
        <v>244.16</v>
      </c>
      <c r="H14" s="3">
        <v>236.1</v>
      </c>
      <c r="I14" s="3">
        <v>213.25375799999998</v>
      </c>
      <c r="J14" s="3">
        <v>211.9</v>
      </c>
      <c r="K14" s="3">
        <v>226.57426000000001</v>
      </c>
      <c r="L14" s="3">
        <v>220.9</v>
      </c>
      <c r="M14" s="3">
        <v>212.37</v>
      </c>
    </row>
    <row r="15" spans="1:13" ht="24.9" customHeight="1" x14ac:dyDescent="0.25">
      <c r="A15" s="11" t="s">
        <v>16</v>
      </c>
      <c r="B15" s="3" t="s">
        <v>8</v>
      </c>
      <c r="C15" s="3">
        <v>-52.97999999999999</v>
      </c>
      <c r="D15" s="3">
        <f>D14-C14</f>
        <v>-4.8600000000000136</v>
      </c>
      <c r="E15" s="3">
        <v>-12.759999999999991</v>
      </c>
      <c r="F15" s="3">
        <v>11.789999999999992</v>
      </c>
      <c r="G15" s="3">
        <v>15.030000000000001</v>
      </c>
      <c r="H15" s="3">
        <v>-8.0600000000000023</v>
      </c>
      <c r="I15" s="3">
        <v>-22.846242000000018</v>
      </c>
      <c r="J15" s="3">
        <v>-1.3537579999999707</v>
      </c>
      <c r="K15" s="3">
        <v>14.674260000000004</v>
      </c>
      <c r="L15" s="3">
        <v>-5.6742600000000039</v>
      </c>
      <c r="M15" s="3">
        <v>-8.5300000000000011</v>
      </c>
    </row>
    <row r="16" spans="1:13" ht="24.9" customHeight="1" x14ac:dyDescent="0.25">
      <c r="A16" s="11" t="s">
        <v>16</v>
      </c>
      <c r="B16" s="3" t="s">
        <v>10</v>
      </c>
      <c r="C16" s="3">
        <v>-18.399666597207755</v>
      </c>
      <c r="D16" s="3">
        <f>D14/C14*100-100</f>
        <v>-2.0684371807967352</v>
      </c>
      <c r="E16" s="3">
        <v>-5.5454150369404545</v>
      </c>
      <c r="F16" s="3">
        <v>5.4246802245329917</v>
      </c>
      <c r="G16" s="3">
        <v>6.5595949897438146</v>
      </c>
      <c r="H16" s="3">
        <v>-3.301114023591083</v>
      </c>
      <c r="I16" s="3">
        <v>-9.6765108005082681</v>
      </c>
      <c r="J16" s="3">
        <v>-0.63481085289947714</v>
      </c>
      <c r="K16" s="3">
        <v>6.9250873053326956</v>
      </c>
      <c r="L16" s="3">
        <v>-2.5043709731193644</v>
      </c>
      <c r="M16" s="3">
        <v>-3.8614757808963276</v>
      </c>
    </row>
    <row r="17" spans="1:13" ht="5.25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18.75" customHeight="1" x14ac:dyDescent="0.25">
      <c r="A18" s="14" t="s">
        <v>17</v>
      </c>
      <c r="B18" s="15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 ht="15.75" customHeight="1" x14ac:dyDescent="0.25">
      <c r="A19" s="14" t="s">
        <v>18</v>
      </c>
      <c r="B19" s="16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pageMargins left="0.51181102362204722" right="0.51181102362204722" top="0.55118110236220474" bottom="0.55118110236220474" header="0.59055118110236227" footer="0.59055118110236227"/>
  <pageSetup orientation="portrait" r:id="rId1"/>
  <ignoredErrors>
    <ignoredError sqref="C4:H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2.26</vt:lpstr>
      <vt:lpstr>'2.26'!Área_de_impresión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NIURKA ADELINA RAMOS FERNANDEZ</dc:creator>
  <cp:lastModifiedBy>Niurka Adelina Ramos Fernandez</cp:lastModifiedBy>
  <dcterms:created xsi:type="dcterms:W3CDTF">2018-11-19T20:03:48Z</dcterms:created>
  <dcterms:modified xsi:type="dcterms:W3CDTF">2023-09-20T15:56:42Z</dcterms:modified>
</cp:coreProperties>
</file>